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Бюджет" sheetId="1" r:id="rId1"/>
  </sheets>
  <definedNames>
    <definedName name="_xlnm.Print_Titles" localSheetId="0">Бюджет!$7:$7</definedName>
  </definedNames>
  <calcPr calcId="144525" iterate="1"/>
</workbook>
</file>

<file path=xl/calcChain.xml><?xml version="1.0" encoding="utf-8"?>
<calcChain xmlns="http://schemas.openxmlformats.org/spreadsheetml/2006/main">
  <c r="Q25" i="1" l="1"/>
  <c r="P19" i="1"/>
  <c r="P11" i="1"/>
  <c r="P25" i="1" s="1"/>
  <c r="P8" i="1"/>
  <c r="P23" i="1" l="1"/>
  <c r="O23" i="1"/>
  <c r="O19" i="1"/>
  <c r="P16" i="1"/>
  <c r="O16" i="1"/>
  <c r="P14" i="1"/>
  <c r="O14" i="1"/>
  <c r="P12" i="1"/>
  <c r="O12" i="1"/>
  <c r="P9" i="1"/>
  <c r="O8" i="1"/>
  <c r="O9" i="1"/>
  <c r="O11" i="1" l="1"/>
  <c r="O25" i="1" s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0" i="1"/>
  <c r="Q9" i="1"/>
  <c r="Q8" i="1"/>
  <c r="Q11" i="1" l="1"/>
</calcChain>
</file>

<file path=xl/sharedStrings.xml><?xml version="1.0" encoding="utf-8"?>
<sst xmlns="http://schemas.openxmlformats.org/spreadsheetml/2006/main" count="39" uniqueCount="29">
  <si>
    <t/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</si>
  <si>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</si>
  <si>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</si>
  <si>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</si>
  <si>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</si>
  <si>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</si>
  <si>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</si>
  <si>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</si>
  <si>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общегосударственные вопросы</t>
  </si>
  <si>
    <t>ОБЩЕГОСУДАРСТВЕННЫЕ ВОПРОСЫ</t>
  </si>
  <si>
    <t>Администрация Лахденпохского муниципального района</t>
  </si>
  <si>
    <t>Совет Лахденпохского городского поселения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</si>
  <si>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</si>
  <si>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Исполнено</t>
  </si>
  <si>
    <t>подраздела</t>
  </si>
  <si>
    <t>раздела</t>
  </si>
  <si>
    <t>Наименование</t>
  </si>
  <si>
    <t>Код</t>
  </si>
  <si>
    <t>(тыс.рублей)</t>
  </si>
  <si>
    <t>% исполнения</t>
  </si>
  <si>
    <t>Бюджетные ассигнования  (планы)</t>
  </si>
  <si>
    <t>(тыс.руб.)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</si>
  <si>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</si>
  <si>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</si>
  <si>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Жилищное хозяйство</t>
  </si>
  <si>
    <t>ИТОГО</t>
  </si>
  <si>
    <t xml:space="preserve">Сведения об исполнении бюджета Лахденпохского городского поселения в разрезе разделов и подразделов классификации расходов </t>
  </si>
  <si>
    <t>главного распорядителя средств бюджета Лахденпохского городского поселения</t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</si>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</sst>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;[Red]\-#,##0.00;0.00"/>
    <numFmt numFmtId="166" formatCode="000"/>
    <numFmt numFmtId="167" formatCode="00"/>
  </numFmts>
  <fonts count="8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6" fontId="1" fillId="0" borderId="1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NumberFormat="1" applyFont="1" applyFill="1" applyAlignment="1" applyProtection="1">
      <alignment horizontal="right" vertical="top" wrapText="1"/>
      <protection hidden="1"/>
    </xf>
    <xf numFmtId="0" fontId="0" fillId="0" borderId="0" xfId="0"/>
    <xf numFmtId="167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4" fontId="1" fillId="0" borderId="1" xfId="0" applyNumberFormat="1" applyFont="1" applyFill="1" applyBorder="1" applyAlignment="1" applyProtection="1">
      <alignment horizontal="right"/>
      <protection hidden="1"/>
    </xf>
    <xf numFmtId="165" fontId="3" fillId="0" borderId="2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6" fontId="1" fillId="0" borderId="29" xfId="0" applyNumberFormat="1" applyFont="1" applyFill="1" applyBorder="1" applyAlignment="1" applyProtection="1">
      <protection hidden="1"/>
    </xf>
    <xf numFmtId="167" fontId="1" fillId="0" borderId="29" xfId="0" applyNumberFormat="1" applyFont="1" applyFill="1" applyBorder="1" applyAlignment="1" applyProtection="1">
      <protection hidden="1"/>
    </xf>
    <xf numFmtId="165" fontId="3" fillId="0" borderId="23" xfId="1" applyNumberFormat="1" applyFont="1" applyFill="1" applyBorder="1" applyAlignment="1" applyProtection="1">
      <protection hidden="1"/>
    </xf>
    <xf numFmtId="4" fontId="1" fillId="0" borderId="24" xfId="0" applyNumberFormat="1" applyFont="1" applyFill="1" applyBorder="1" applyAlignment="1" applyProtection="1">
      <protection hidden="1"/>
    </xf>
    <xf numFmtId="165" fontId="1" fillId="0" borderId="29" xfId="0" applyNumberFormat="1" applyFont="1" applyFill="1" applyBorder="1" applyAlignment="1" applyProtection="1">
      <protection hidden="1"/>
    </xf>
    <xf numFmtId="0" fontId="6" fillId="0" borderId="10" xfId="0" applyNumberFormat="1" applyFont="1" applyFill="1" applyBorder="1" applyAlignment="1" applyProtection="1">
      <alignment horizontal="center" vertical="top" wrapText="1"/>
      <protection hidden="1"/>
    </xf>
    <xf numFmtId="166" fontId="1" fillId="0" borderId="33" xfId="0" applyNumberFormat="1" applyFont="1" applyFill="1" applyBorder="1" applyAlignment="1" applyProtection="1">
      <protection hidden="1"/>
    </xf>
    <xf numFmtId="167" fontId="1" fillId="0" borderId="33" xfId="0" applyNumberFormat="1" applyFont="1" applyFill="1" applyBorder="1" applyAlignment="1" applyProtection="1">
      <protection hidden="1"/>
    </xf>
    <xf numFmtId="4" fontId="1" fillId="0" borderId="33" xfId="0" applyNumberFormat="1" applyFont="1" applyFill="1" applyBorder="1" applyAlignment="1" applyProtection="1">
      <alignment horizontal="right"/>
      <protection hidden="1"/>
    </xf>
    <xf numFmtId="0" fontId="2" fillId="0" borderId="34" xfId="0" applyNumberFormat="1" applyFont="1" applyFill="1" applyBorder="1" applyAlignment="1" applyProtection="1">
      <alignment horizontal="center"/>
      <protection hidden="1"/>
    </xf>
    <xf numFmtId="0" fontId="2" fillId="0" borderId="35" xfId="0" applyNumberFormat="1" applyFont="1" applyFill="1" applyBorder="1" applyAlignment="1" applyProtection="1">
      <alignment horizontal="center"/>
      <protection hidden="1"/>
    </xf>
    <xf numFmtId="0" fontId="2" fillId="0" borderId="36" xfId="0" applyNumberFormat="1" applyFont="1" applyFill="1" applyBorder="1" applyAlignment="1" applyProtection="1">
      <alignment horizontal="center" vertical="center"/>
      <protection hidden="1"/>
    </xf>
    <xf numFmtId="0" fontId="2" fillId="0" borderId="24" xfId="0" applyNumberFormat="1" applyFont="1" applyFill="1" applyBorder="1" applyAlignment="1" applyProtection="1">
      <alignment horizontal="center" vertical="center"/>
      <protection hidden="1"/>
    </xf>
    <xf numFmtId="4" fontId="1" fillId="0" borderId="37" xfId="0" applyNumberFormat="1" applyFont="1" applyFill="1" applyBorder="1" applyAlignment="1" applyProtection="1">
      <protection hidden="1"/>
    </xf>
    <xf numFmtId="4" fontId="1" fillId="0" borderId="38" xfId="0" applyNumberFormat="1" applyFont="1" applyFill="1" applyBorder="1" applyAlignment="1" applyProtection="1">
      <protection hidden="1"/>
    </xf>
    <xf numFmtId="4" fontId="1" fillId="0" borderId="39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alignment horizontal="center" vertical="top" wrapText="1"/>
      <protection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26" xfId="0" applyNumberFormat="1" applyFont="1" applyFill="1" applyBorder="1" applyAlignment="1" applyProtection="1">
      <alignment horizontal="center"/>
      <protection hidden="1"/>
    </xf>
    <xf numFmtId="0" fontId="2" fillId="0" borderId="13" xfId="0" applyNumberFormat="1" applyFont="1" applyFill="1" applyBorder="1" applyAlignment="1" applyProtection="1">
      <alignment horizontal="center"/>
      <protection hidden="1"/>
    </xf>
    <xf numFmtId="0" fontId="2" fillId="0" borderId="12" xfId="0" applyNumberFormat="1" applyFont="1" applyFill="1" applyBorder="1" applyAlignment="1" applyProtection="1">
      <alignment horizontal="center"/>
      <protection hidden="1"/>
    </xf>
    <xf numFmtId="0" fontId="2" fillId="0" borderId="18" xfId="0" applyNumberFormat="1" applyFont="1" applyFill="1" applyBorder="1" applyAlignment="1" applyProtection="1">
      <alignment horizontal="center" vertical="top"/>
      <protection hidden="1"/>
    </xf>
    <xf numFmtId="0" fontId="2" fillId="0" borderId="8" xfId="0" applyNumberFormat="1" applyFont="1" applyFill="1" applyBorder="1" applyAlignment="1" applyProtection="1">
      <alignment horizontal="center" vertical="top"/>
      <protection hidden="1"/>
    </xf>
    <xf numFmtId="0" fontId="2" fillId="0" borderId="16" xfId="0" applyNumberFormat="1" applyFont="1" applyFill="1" applyBorder="1" applyAlignment="1" applyProtection="1">
      <alignment horizontal="center" vertical="top"/>
      <protection hidden="1"/>
    </xf>
    <xf numFmtId="0" fontId="2" fillId="0" borderId="14" xfId="0" applyNumberFormat="1" applyFont="1" applyFill="1" applyBorder="1" applyAlignment="1" applyProtection="1">
      <alignment horizontal="center" vertical="top"/>
      <protection hidden="1"/>
    </xf>
    <xf numFmtId="0" fontId="2" fillId="0" borderId="15" xfId="0" applyNumberFormat="1" applyFont="1" applyFill="1" applyBorder="1" applyAlignment="1" applyProtection="1">
      <alignment horizontal="center" vertical="top"/>
      <protection hidden="1"/>
    </xf>
    <xf numFmtId="0" fontId="2" fillId="0" borderId="30" xfId="0" applyNumberFormat="1" applyFont="1" applyFill="1" applyBorder="1" applyAlignment="1" applyProtection="1">
      <alignment horizontal="center" vertical="top"/>
      <protection hidden="1"/>
    </xf>
    <xf numFmtId="0" fontId="6" fillId="0" borderId="26" xfId="0" applyNumberFormat="1" applyFont="1" applyFill="1" applyBorder="1" applyAlignment="1" applyProtection="1">
      <alignment horizontal="left"/>
      <protection hidden="1"/>
    </xf>
    <xf numFmtId="0" fontId="6" fillId="0" borderId="13" xfId="0" applyNumberFormat="1" applyFont="1" applyFill="1" applyBorder="1" applyAlignment="1" applyProtection="1">
      <alignment horizontal="left"/>
      <protection hidden="1"/>
    </xf>
    <xf numFmtId="0" fontId="6" fillId="0" borderId="19" xfId="0" applyNumberFormat="1" applyFont="1" applyFill="1" applyBorder="1" applyAlignment="1" applyProtection="1">
      <alignment horizontal="left"/>
      <protection hidden="1"/>
    </xf>
    <xf numFmtId="166" fontId="1" fillId="0" borderId="27" xfId="0" applyNumberFormat="1" applyFont="1" applyFill="1" applyBorder="1" applyAlignment="1" applyProtection="1">
      <alignment wrapText="1"/>
      <protection hidden="1"/>
    </xf>
    <xf numFmtId="166" fontId="1" fillId="0" borderId="28" xfId="0" applyNumberFormat="1" applyFont="1" applyFill="1" applyBorder="1" applyAlignment="1" applyProtection="1">
      <alignment wrapText="1"/>
      <protection hidden="1"/>
    </xf>
    <xf numFmtId="166" fontId="3" fillId="0" borderId="4" xfId="0" applyNumberFormat="1" applyFont="1" applyFill="1" applyBorder="1" applyAlignment="1" applyProtection="1">
      <alignment horizontal="left" wrapText="1"/>
      <protection hidden="1"/>
    </xf>
    <xf numFmtId="166" fontId="3" fillId="0" borderId="3" xfId="0" applyNumberFormat="1" applyFont="1" applyFill="1" applyBorder="1" applyAlignment="1" applyProtection="1">
      <alignment horizontal="left" wrapText="1"/>
      <protection hidden="1"/>
    </xf>
    <xf numFmtId="166" fontId="3" fillId="0" borderId="21" xfId="0" applyNumberFormat="1" applyFont="1" applyFill="1" applyBorder="1" applyAlignment="1" applyProtection="1">
      <alignment horizontal="left" wrapText="1"/>
      <protection hidden="1"/>
    </xf>
    <xf numFmtId="166" fontId="1" fillId="0" borderId="5" xfId="0" applyNumberFormat="1" applyFont="1" applyFill="1" applyBorder="1" applyAlignment="1" applyProtection="1">
      <alignment wrapText="1"/>
      <protection hidden="1"/>
    </xf>
    <xf numFmtId="166" fontId="1" fillId="0" borderId="4" xfId="0" applyNumberFormat="1" applyFont="1" applyFill="1" applyBorder="1" applyAlignment="1" applyProtection="1">
      <alignment wrapText="1"/>
      <protection hidden="1"/>
    </xf>
    <xf numFmtId="166" fontId="3" fillId="0" borderId="5" xfId="1" applyNumberFormat="1" applyFont="1" applyFill="1" applyBorder="1" applyAlignment="1" applyProtection="1">
      <alignment wrapText="1"/>
      <protection hidden="1"/>
    </xf>
    <xf numFmtId="166" fontId="3" fillId="0" borderId="4" xfId="1" applyNumberFormat="1" applyFont="1" applyFill="1" applyBorder="1" applyAlignment="1" applyProtection="1">
      <alignment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31" xfId="0" applyNumberFormat="1" applyFont="1" applyFill="1" applyBorder="1" applyAlignment="1" applyProtection="1">
      <alignment wrapText="1"/>
      <protection hidden="1"/>
    </xf>
    <xf numFmtId="166" fontId="1" fillId="0" borderId="32" xfId="0" applyNumberFormat="1" applyFont="1" applyFill="1" applyBorder="1" applyAlignment="1" applyProtection="1">
      <alignment wrapText="1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22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tabSelected="1" workbookViewId="0">
      <selection activeCell="X8" sqref="X8"/>
    </sheetView>
  </sheetViews>
  <sheetFormatPr defaultColWidth="9.140625" defaultRowHeight="12.75" x14ac:dyDescent="0.2"/>
  <cols>
    <col min="1" max="1" width="1.140625" customWidth="1"/>
    <col min="2" max="2" width="0.85546875" customWidth="1"/>
    <col min="3" max="3" width="0.7109375" customWidth="1"/>
    <col min="4" max="7" width="0.5703125" customWidth="1"/>
    <col min="8" max="9" width="0.7109375" customWidth="1"/>
    <col min="10" max="10" width="0.5703125" customWidth="1"/>
    <col min="11" max="11" width="28.5703125" customWidth="1"/>
    <col min="12" max="12" width="15" customWidth="1"/>
    <col min="13" max="13" width="8" customWidth="1"/>
    <col min="14" max="14" width="7" customWidth="1"/>
    <col min="15" max="15" width="14.42578125" customWidth="1"/>
    <col min="16" max="16" width="15.7109375" customWidth="1"/>
    <col min="17" max="17" width="12.7109375" customWidth="1"/>
    <col min="18" max="243" width="9.140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7"/>
      <c r="L1" s="2"/>
      <c r="M1" s="2"/>
      <c r="N1" s="2"/>
      <c r="O1" s="2"/>
      <c r="P1" s="1"/>
      <c r="Q1" s="1"/>
    </row>
    <row r="2" spans="1:17" ht="36" customHeight="1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2.75" customHeight="1" x14ac:dyDescent="0.2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8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2" t="s">
        <v>18</v>
      </c>
      <c r="K4" s="64" t="s">
        <v>21</v>
      </c>
      <c r="L4" s="64"/>
      <c r="M4" s="64"/>
      <c r="N4" s="64"/>
      <c r="O4" s="64"/>
      <c r="P4" s="64"/>
      <c r="Q4" s="64"/>
    </row>
    <row r="5" spans="1:17" ht="18" customHeight="1" x14ac:dyDescent="0.2">
      <c r="A5" s="35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7"/>
      <c r="L5" s="53" t="s">
        <v>17</v>
      </c>
      <c r="M5" s="54"/>
      <c r="N5" s="55"/>
      <c r="O5" s="56" t="s">
        <v>20</v>
      </c>
      <c r="P5" s="62" t="s">
        <v>13</v>
      </c>
      <c r="Q5" s="60" t="s">
        <v>19</v>
      </c>
    </row>
    <row r="6" spans="1:17" ht="71.25" customHeight="1" thickBo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40"/>
      <c r="L6" s="19" t="s">
        <v>27</v>
      </c>
      <c r="M6" s="5" t="s">
        <v>15</v>
      </c>
      <c r="N6" s="6" t="s">
        <v>14</v>
      </c>
      <c r="O6" s="57"/>
      <c r="P6" s="63"/>
      <c r="Q6" s="61"/>
    </row>
    <row r="7" spans="1:17" ht="12.75" customHeight="1" thickBot="1" x14ac:dyDescent="0.25">
      <c r="A7" s="32">
        <v>1</v>
      </c>
      <c r="B7" s="33"/>
      <c r="C7" s="33"/>
      <c r="D7" s="33"/>
      <c r="E7" s="33"/>
      <c r="F7" s="33"/>
      <c r="G7" s="33"/>
      <c r="H7" s="33"/>
      <c r="I7" s="33"/>
      <c r="J7" s="33"/>
      <c r="K7" s="34"/>
      <c r="L7" s="23">
        <v>2</v>
      </c>
      <c r="M7" s="24">
        <v>3</v>
      </c>
      <c r="N7" s="23">
        <v>4</v>
      </c>
      <c r="O7" s="23">
        <v>5</v>
      </c>
      <c r="P7" s="25">
        <v>6</v>
      </c>
      <c r="Q7" s="26">
        <v>7</v>
      </c>
    </row>
    <row r="8" spans="1:17" ht="16.5" customHeight="1" x14ac:dyDescent="0.2">
      <c r="A8" s="58" t="s">
        <v>11</v>
      </c>
      <c r="B8" s="58"/>
      <c r="C8" s="58"/>
      <c r="D8" s="58"/>
      <c r="E8" s="58"/>
      <c r="F8" s="58"/>
      <c r="G8" s="58"/>
      <c r="H8" s="58"/>
      <c r="I8" s="58"/>
      <c r="J8" s="58"/>
      <c r="K8" s="59"/>
      <c r="L8" s="20">
        <v>42</v>
      </c>
      <c r="M8" s="21" t="s">
        <v>0</v>
      </c>
      <c r="N8" s="21" t="s">
        <v>0</v>
      </c>
      <c r="O8" s="22">
        <f>O9</f>
        <v>341.5</v>
      </c>
      <c r="P8" s="22">
        <f>P9</f>
        <v>236.07400000000001</v>
      </c>
      <c r="Q8" s="27">
        <f t="shared" ref="Q8:Q25" si="0">P8*100/O8</f>
        <v>69.128550512445102</v>
      </c>
    </row>
    <row r="9" spans="1:17" ht="16.5" customHeight="1" x14ac:dyDescent="0.2">
      <c r="A9" s="49" t="s">
        <v>9</v>
      </c>
      <c r="B9" s="49"/>
      <c r="C9" s="49"/>
      <c r="D9" s="49"/>
      <c r="E9" s="49"/>
      <c r="F9" s="49"/>
      <c r="G9" s="49"/>
      <c r="H9" s="49"/>
      <c r="I9" s="49"/>
      <c r="J9" s="49"/>
      <c r="K9" s="50"/>
      <c r="L9" s="4">
        <v>42</v>
      </c>
      <c r="M9" s="9">
        <v>1</v>
      </c>
      <c r="N9" s="9" t="s">
        <v>0</v>
      </c>
      <c r="O9" s="11">
        <f>O10</f>
        <v>341.5</v>
      </c>
      <c r="P9" s="11">
        <f>P10</f>
        <v>236.07400000000001</v>
      </c>
      <c r="Q9" s="28">
        <f t="shared" si="0"/>
        <v>69.128550512445102</v>
      </c>
    </row>
    <row r="10" spans="1:17" ht="42.75" customHeight="1" x14ac:dyDescent="0.2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9"/>
      <c r="K10" s="50"/>
      <c r="L10" s="4">
        <v>42</v>
      </c>
      <c r="M10" s="9">
        <v>1</v>
      </c>
      <c r="N10" s="9">
        <v>3</v>
      </c>
      <c r="O10" s="11">
        <v>341.5</v>
      </c>
      <c r="P10" s="10">
        <v>236.07400000000001</v>
      </c>
      <c r="Q10" s="28">
        <f t="shared" si="0"/>
        <v>69.128550512445102</v>
      </c>
    </row>
    <row r="11" spans="1:17" ht="21.75" customHeight="1" x14ac:dyDescent="0.2">
      <c r="A11" s="49" t="s">
        <v>10</v>
      </c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4">
        <v>43</v>
      </c>
      <c r="M11" s="9" t="s">
        <v>0</v>
      </c>
      <c r="N11" s="9" t="s">
        <v>0</v>
      </c>
      <c r="O11" s="12">
        <f>O12+O14+O16+O19+O23</f>
        <v>93489.786999999997</v>
      </c>
      <c r="P11" s="12">
        <f>P12+P14+P16+P19+P23</f>
        <v>61483.013999999996</v>
      </c>
      <c r="Q11" s="28">
        <f t="shared" si="0"/>
        <v>65.764417668424031</v>
      </c>
    </row>
    <row r="12" spans="1:17" ht="16.5" customHeight="1" x14ac:dyDescent="0.2">
      <c r="A12" s="49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4">
        <v>43</v>
      </c>
      <c r="M12" s="9">
        <v>1</v>
      </c>
      <c r="N12" s="9" t="s">
        <v>0</v>
      </c>
      <c r="O12" s="12">
        <f>O13</f>
        <v>2067.634</v>
      </c>
      <c r="P12" s="12">
        <f>P13</f>
        <v>194.79599999999999</v>
      </c>
      <c r="Q12" s="28">
        <f t="shared" si="0"/>
        <v>9.421203172321599</v>
      </c>
    </row>
    <row r="13" spans="1:17" ht="16.5" customHeight="1" x14ac:dyDescent="0.2">
      <c r="A13" s="49" t="s">
        <v>8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4">
        <v>43</v>
      </c>
      <c r="M13" s="9">
        <v>1</v>
      </c>
      <c r="N13" s="9">
        <v>13</v>
      </c>
      <c r="O13" s="12">
        <v>2067.634</v>
      </c>
      <c r="P13" s="10">
        <v>194.79599999999999</v>
      </c>
      <c r="Q13" s="28">
        <f t="shared" si="0"/>
        <v>9.421203172321599</v>
      </c>
    </row>
    <row r="14" spans="1:17" s="8" customFormat="1" ht="24.75" customHeight="1" x14ac:dyDescent="0.2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4">
        <v>43</v>
      </c>
      <c r="M14" s="9">
        <v>3</v>
      </c>
      <c r="N14" s="9"/>
      <c r="O14" s="12">
        <f>O15</f>
        <v>3380</v>
      </c>
      <c r="P14" s="12">
        <f>P15</f>
        <v>1977.4</v>
      </c>
      <c r="Q14" s="28">
        <f t="shared" si="0"/>
        <v>58.502958579881657</v>
      </c>
    </row>
    <row r="15" spans="1:17" s="8" customFormat="1" ht="48" customHeight="1" x14ac:dyDescent="0.2">
      <c r="A15" s="46" t="s">
        <v>23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4">
        <v>43</v>
      </c>
      <c r="M15" s="9">
        <v>3</v>
      </c>
      <c r="N15" s="9">
        <v>10</v>
      </c>
      <c r="O15" s="12">
        <v>3380</v>
      </c>
      <c r="P15" s="10">
        <v>1977.4</v>
      </c>
      <c r="Q15" s="28">
        <f t="shared" si="0"/>
        <v>58.502958579881657</v>
      </c>
    </row>
    <row r="16" spans="1:17" ht="16.5" customHeight="1" x14ac:dyDescent="0.2">
      <c r="A16" s="49" t="s">
        <v>7</v>
      </c>
      <c r="B16" s="49"/>
      <c r="C16" s="49"/>
      <c r="D16" s="49"/>
      <c r="E16" s="49"/>
      <c r="F16" s="49"/>
      <c r="G16" s="49"/>
      <c r="H16" s="49"/>
      <c r="I16" s="49"/>
      <c r="J16" s="49"/>
      <c r="K16" s="50"/>
      <c r="L16" s="4">
        <v>43</v>
      </c>
      <c r="M16" s="9">
        <v>4</v>
      </c>
      <c r="N16" s="9" t="s">
        <v>0</v>
      </c>
      <c r="O16" s="12">
        <f>O17+O18</f>
        <v>15234.287</v>
      </c>
      <c r="P16" s="12">
        <f>P17+P18</f>
        <v>11790.657999999999</v>
      </c>
      <c r="Q16" s="28">
        <f t="shared" si="0"/>
        <v>77.395535478621355</v>
      </c>
    </row>
    <row r="17" spans="1:17" s="8" customFormat="1" ht="16.5" customHeight="1" x14ac:dyDescent="0.2">
      <c r="A17" s="49" t="s">
        <v>6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">
        <v>43</v>
      </c>
      <c r="M17" s="9">
        <v>4</v>
      </c>
      <c r="N17" s="9">
        <v>8</v>
      </c>
      <c r="O17" s="12">
        <v>1200</v>
      </c>
      <c r="P17" s="10">
        <v>137.29599999999999</v>
      </c>
      <c r="Q17" s="28">
        <f t="shared" si="0"/>
        <v>11.441333333333333</v>
      </c>
    </row>
    <row r="18" spans="1:17" ht="16.5" customHeight="1" x14ac:dyDescent="0.2">
      <c r="A18" s="49" t="s">
        <v>6</v>
      </c>
      <c r="B18" s="49"/>
      <c r="C18" s="49"/>
      <c r="D18" s="49"/>
      <c r="E18" s="49"/>
      <c r="F18" s="49"/>
      <c r="G18" s="49"/>
      <c r="H18" s="49"/>
      <c r="I18" s="49"/>
      <c r="J18" s="49"/>
      <c r="K18" s="50"/>
      <c r="L18" s="4">
        <v>43</v>
      </c>
      <c r="M18" s="9">
        <v>4</v>
      </c>
      <c r="N18" s="9">
        <v>9</v>
      </c>
      <c r="O18" s="12">
        <v>14034.287</v>
      </c>
      <c r="P18" s="10">
        <v>11653.361999999999</v>
      </c>
      <c r="Q18" s="28">
        <f t="shared" si="0"/>
        <v>83.034941497206091</v>
      </c>
    </row>
    <row r="19" spans="1:17" ht="16.5" customHeight="1" x14ac:dyDescent="0.2">
      <c r="A19" s="49" t="s">
        <v>5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  <c r="L19" s="4">
        <v>43</v>
      </c>
      <c r="M19" s="9">
        <v>5</v>
      </c>
      <c r="N19" s="9" t="s">
        <v>0</v>
      </c>
      <c r="O19" s="12">
        <f>O20+O21+O22</f>
        <v>62822.365999999995</v>
      </c>
      <c r="P19" s="12">
        <f>P20+P21+P22</f>
        <v>39740.555</v>
      </c>
      <c r="Q19" s="28">
        <f t="shared" si="0"/>
        <v>63.25860920297081</v>
      </c>
    </row>
    <row r="20" spans="1:17" s="8" customFormat="1" ht="16.5" customHeight="1" x14ac:dyDescent="0.2">
      <c r="A20" s="51" t="s">
        <v>24</v>
      </c>
      <c r="B20" s="51"/>
      <c r="C20" s="51"/>
      <c r="D20" s="51"/>
      <c r="E20" s="51"/>
      <c r="F20" s="51"/>
      <c r="G20" s="51"/>
      <c r="H20" s="51"/>
      <c r="I20" s="51"/>
      <c r="J20" s="51"/>
      <c r="K20" s="52"/>
      <c r="L20" s="4">
        <v>43</v>
      </c>
      <c r="M20" s="9">
        <v>5</v>
      </c>
      <c r="N20" s="9">
        <v>1</v>
      </c>
      <c r="O20" s="12">
        <v>41716.226999999999</v>
      </c>
      <c r="P20" s="10">
        <v>25165.667000000001</v>
      </c>
      <c r="Q20" s="28">
        <f t="shared" si="0"/>
        <v>60.325846342719352</v>
      </c>
    </row>
    <row r="21" spans="1:17" ht="16.5" customHeight="1" x14ac:dyDescent="0.2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4">
        <v>43</v>
      </c>
      <c r="M21" s="9">
        <v>5</v>
      </c>
      <c r="N21" s="9">
        <v>2</v>
      </c>
      <c r="O21" s="12">
        <v>5494.4960000000001</v>
      </c>
      <c r="P21" s="10">
        <v>3632.0680000000002</v>
      </c>
      <c r="Q21" s="28">
        <f t="shared" si="0"/>
        <v>66.103751827283162</v>
      </c>
    </row>
    <row r="22" spans="1:17" ht="16.5" customHeight="1" x14ac:dyDescent="0.2">
      <c r="A22" s="49" t="s">
        <v>3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  <c r="L22" s="4">
        <v>43</v>
      </c>
      <c r="M22" s="9">
        <v>5</v>
      </c>
      <c r="N22" s="9">
        <v>3</v>
      </c>
      <c r="O22" s="12">
        <v>15611.643</v>
      </c>
      <c r="P22" s="10">
        <v>10942.82</v>
      </c>
      <c r="Q22" s="28">
        <f t="shared" si="0"/>
        <v>70.093967688090231</v>
      </c>
    </row>
    <row r="23" spans="1:17" ht="16.5" customHeight="1" x14ac:dyDescent="0.2">
      <c r="A23" s="49" t="s">
        <v>2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4">
        <v>43</v>
      </c>
      <c r="M23" s="9">
        <v>8</v>
      </c>
      <c r="N23" s="9" t="s">
        <v>0</v>
      </c>
      <c r="O23" s="12">
        <f>O24</f>
        <v>9985.5</v>
      </c>
      <c r="P23" s="12">
        <f>P24</f>
        <v>7779.6049999999996</v>
      </c>
      <c r="Q23" s="28">
        <f t="shared" si="0"/>
        <v>77.909018076210501</v>
      </c>
    </row>
    <row r="24" spans="1:17" ht="16.5" customHeight="1" thickBot="1" x14ac:dyDescent="0.25">
      <c r="A24" s="44" t="s">
        <v>1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  <c r="L24" s="14">
        <v>43</v>
      </c>
      <c r="M24" s="15">
        <v>8</v>
      </c>
      <c r="N24" s="15">
        <v>1</v>
      </c>
      <c r="O24" s="16">
        <v>9985.5</v>
      </c>
      <c r="P24" s="18">
        <v>7779.6049999999996</v>
      </c>
      <c r="Q24" s="29">
        <f t="shared" si="0"/>
        <v>77.909018076210501</v>
      </c>
    </row>
    <row r="25" spans="1:17" ht="18" customHeight="1" thickBot="1" x14ac:dyDescent="0.25">
      <c r="A25" s="41" t="s">
        <v>25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17">
        <f>O8+O11</f>
        <v>93831.286999999997</v>
      </c>
      <c r="P25" s="17">
        <f>P8+P11</f>
        <v>61719.087999999996</v>
      </c>
      <c r="Q25" s="17">
        <f>P25*100/O25</f>
        <v>65.77666146687298</v>
      </c>
    </row>
    <row r="26" spans="1:17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3"/>
      <c r="P26" s="1"/>
      <c r="Q26" s="1"/>
    </row>
    <row r="27" spans="1:17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</sheetData>
  <mergeCells count="27">
    <mergeCell ref="K4:Q4"/>
    <mergeCell ref="O5:O6"/>
    <mergeCell ref="A8:K8"/>
    <mergeCell ref="A11:K11"/>
    <mergeCell ref="Q5:Q6"/>
    <mergeCell ref="P5:P6"/>
    <mergeCell ref="A9:K9"/>
    <mergeCell ref="A17:K17"/>
    <mergeCell ref="A20:K20"/>
    <mergeCell ref="A12:K12"/>
    <mergeCell ref="L5:N5"/>
    <mergeCell ref="A2:Q2"/>
    <mergeCell ref="A3:Q3"/>
    <mergeCell ref="A7:K7"/>
    <mergeCell ref="A5:K6"/>
    <mergeCell ref="A25:N25"/>
    <mergeCell ref="A24:K24"/>
    <mergeCell ref="A15:K15"/>
    <mergeCell ref="A16:K16"/>
    <mergeCell ref="A21:K21"/>
    <mergeCell ref="A23:K23"/>
    <mergeCell ref="A10:K10"/>
    <mergeCell ref="A13:K13"/>
    <mergeCell ref="A18:K18"/>
    <mergeCell ref="A22:K22"/>
    <mergeCell ref="A14:K14"/>
    <mergeCell ref="A19:K19"/>
  </mergeCells>
  <pageMargins left="0.59055118110236227" right="0.39370078740157483" top="0.39370078740157483" bottom="0.39370078740157483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2022-10-10T07:43:04Z</cp:lastPrinted>
  <dcterms:created xsi:type="dcterms:W3CDTF">2022-04-06T13:16:25Z</dcterms:created>
  <dcterms:modified xsi:type="dcterms:W3CDTF">2022-10-10T07:43:06Z</dcterms:modified>
</cp:coreProperties>
</file>